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ITO\PERSONALE BOSCHIN\IMMAGINI&amp;ALLEGATI\"/>
    </mc:Choice>
  </mc:AlternateContent>
  <xr:revisionPtr revIDLastSave="0" documentId="8_{BD76F773-1AED-4EC3-BF28-18241176AC15}" xr6:coauthVersionLast="47" xr6:coauthVersionMax="47" xr10:uidLastSave="{00000000-0000-0000-0000-000000000000}"/>
  <bookViews>
    <workbookView xWindow="-120" yWindow="-120" windowWidth="29040" windowHeight="15720" xr2:uid="{119D4172-79EF-4DC0-A71D-62A0A7CA567E}"/>
  </bookViews>
  <sheets>
    <sheet name="CALCOLO DIM VERTICA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9" i="1"/>
  <c r="C13" i="1" l="1"/>
  <c r="C12" i="1"/>
</calcChain>
</file>

<file path=xl/sharedStrings.xml><?xml version="1.0" encoding="utf-8"?>
<sst xmlns="http://schemas.openxmlformats.org/spreadsheetml/2006/main" count="13" uniqueCount="13">
  <si>
    <t>Formula Excel:</t>
  </si>
  <si>
    <r>
      <t xml:space="preserve">FORMULA: b= a sin </t>
    </r>
    <r>
      <rPr>
        <sz val="11"/>
        <color theme="0"/>
        <rFont val="Calibri"/>
        <family val="2"/>
      </rPr>
      <t>ß</t>
    </r>
  </si>
  <si>
    <t>"Distanza Xi-ANS" * SEN(RADIANTI(Angolo Altezza fattiale "ANS-Xi-PM))</t>
  </si>
  <si>
    <t>DESCRIZIONE</t>
  </si>
  <si>
    <t>VALORE PAZIENTE</t>
  </si>
  <si>
    <t>SEGMENTO Xi-ANS</t>
  </si>
  <si>
    <t>ANGOLO ALTEZZA FACCIALE RICKETTZ (ANS-Xi-PM)</t>
  </si>
  <si>
    <t>DISTANZA Ac-Bc</t>
  </si>
  <si>
    <t>CALCOLO DISTANZA PERPENDICOLARE PM-ANS</t>
  </si>
  <si>
    <t>DISTANZA PERPENDICOLARE IDEALE (ANS-Xi-PM 45°)</t>
  </si>
  <si>
    <t>DISTANZA PERPENDICOLARE MAX (ANS-Xi-PM 49°)</t>
  </si>
  <si>
    <t>DISTANZA Ac-Bc DIM.VERTICALE IDEALE</t>
  </si>
  <si>
    <t>DISTANZA Ac-Bc DIM.VERTICALE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</si>
</sst>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color theme="1"/>
      <name val="Abadi"/>
      <family val="2"/>
    </font>
    <font>
      <b/>
      <sz val="11"/>
      <color rgb="FF0070C0"/>
      <name val="Abadi"/>
      <family val="2"/>
    </font>
    <font>
      <b/>
      <sz val="11"/>
      <color rgb="FF00B050"/>
      <name val="Abad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Normale" xfId="0" builtinId="0"/>
  </cellStyles>
  <dxfs count="7">
    <dxf>
      <font>
        <b/>
        <strike val="0"/>
        <outline val="0"/>
        <shadow val="0"/>
        <u val="none"/>
        <vertAlign val="baseline"/>
        <sz val="11"/>
        <color rgb="FF00B050"/>
        <name val="Abad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B050"/>
        <name val="Abadi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B050"/>
        <name val="Abadi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theme="1"/>
        <name val="Abad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652094</xdr:colOff>
      <xdr:row>3</xdr:row>
      <xdr:rowOff>117231</xdr:rowOff>
    </xdr:from>
    <xdr:to>
      <xdr:col>3</xdr:col>
      <xdr:colOff>1948961</xdr:colOff>
      <xdr:row>5</xdr:row>
      <xdr:rowOff>402981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BBCEAB2-B0E5-85FE-649C-C823CCF37F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58" t="2999" r="6630" b="19517"/>
        <a:stretch/>
      </xdr:blipFill>
      <xdr:spPr>
        <a:xfrm>
          <a:off x="3458306" y="1238250"/>
          <a:ext cx="1296867" cy="1135673"/>
        </a:xfrm>
        <a:prstGeom prst="rect">
          <a:avLst/>
        </a:prstGeom>
      </xdr:spPr>
    </xdr:pic>
    <xdr:clientData/>
  </xdr:twoCellAnchor>
  <xdr:twoCellAnchor editAs="oneCell">
    <xdr:from>
      <xdr:col>3</xdr:col>
      <xdr:colOff>342414</xdr:colOff>
      <xdr:row>8</xdr:row>
      <xdr:rowOff>124557</xdr:rowOff>
    </xdr:from>
    <xdr:to>
      <xdr:col>3</xdr:col>
      <xdr:colOff>2269024</xdr:colOff>
      <xdr:row>12</xdr:row>
      <xdr:rowOff>278423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61ACA74-FDF8-AC2D-5D13-2D8BFA012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7" b="597"/>
        <a:stretch/>
      </xdr:blipFill>
      <xdr:spPr>
        <a:xfrm>
          <a:off x="3148626" y="2835519"/>
          <a:ext cx="1926610" cy="158261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256442</xdr:colOff>
      <xdr:row>0</xdr:row>
      <xdr:rowOff>0</xdr:rowOff>
    </xdr:from>
    <xdr:to>
      <xdr:col>2</xdr:col>
      <xdr:colOff>322384</xdr:colOff>
      <xdr:row>2</xdr:row>
      <xdr:rowOff>49697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EB0906C8-8F5F-A244-C385-CED77B3F0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2044211" cy="9802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6CFC5-0C99-4F28-88A6-35CBFEF7757C}" name="Tabella1" displayName="Tabella1" ref="B4:C7" totalsRowShown="0" headerRowDxfId="6" dataDxfId="4" headerRowBorderDxfId="5" tableBorderDxfId="3" totalsRowBorderDxfId="2">
  <autoFilter ref="B4:C7" xr:uid="{FA76CFC5-0C99-4F28-88A6-35CBFEF7757C}"/>
  <tableColumns count="2">
    <tableColumn id="1" xr3:uid="{13235736-F913-4ACB-B806-CB7EF56AF888}" name="DESCRIZIONE" dataDxfId="1"/>
    <tableColumn id="2" xr3:uid="{8E597D21-32AB-4345-B9B4-C7211D877459}" name="VALORE PAZIENTE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904B9-8316-45F5-BCAA-A7F46AB1D489}">
  <dimension ref="B1:H13"/>
  <sheetViews>
    <sheetView showGridLines="0" showRowColHeaders="0" tabSelected="1" topLeftCell="A4" zoomScale="130" zoomScaleNormal="130" workbookViewId="0">
      <selection activeCell="C9" sqref="C9"/>
    </sheetView>
  </sheetViews>
  <sheetFormatPr defaultRowHeight="15" x14ac:dyDescent="0.25"/>
  <cols>
    <col min="1" max="1" width="1.85546875" customWidth="1"/>
    <col min="2" max="2" width="29.7109375" customWidth="1"/>
    <col min="3" max="3" width="10.5703125" style="1" customWidth="1"/>
    <col min="4" max="4" width="47.28515625" customWidth="1"/>
    <col min="5" max="5" width="10" customWidth="1"/>
  </cols>
  <sheetData>
    <row r="1" spans="2:8" x14ac:dyDescent="0.25">
      <c r="D1" t="s">
        <v>0</v>
      </c>
    </row>
    <row r="2" spans="2:8" ht="58.5" customHeight="1" x14ac:dyDescent="0.25">
      <c r="B2" s="3" t="s">
        <v>1</v>
      </c>
      <c r="D2" s="7" t="s">
        <v>2</v>
      </c>
    </row>
    <row r="4" spans="2:8" ht="30.6" customHeight="1" x14ac:dyDescent="0.25">
      <c r="B4" s="4" t="s">
        <v>3</v>
      </c>
      <c r="C4" s="5" t="s">
        <v>4</v>
      </c>
    </row>
    <row r="5" spans="2:8" ht="22.15" customHeight="1" x14ac:dyDescent="0.25">
      <c r="B5" s="12" t="s">
        <v>5</v>
      </c>
      <c r="C5" s="13">
        <v>68.3</v>
      </c>
    </row>
    <row r="6" spans="2:8" ht="45" x14ac:dyDescent="0.25">
      <c r="B6" s="14" t="s">
        <v>6</v>
      </c>
      <c r="C6" s="15">
        <v>41.5</v>
      </c>
    </row>
    <row r="7" spans="2:8" ht="21.6" customHeight="1" x14ac:dyDescent="0.25">
      <c r="B7" s="16" t="s">
        <v>7</v>
      </c>
      <c r="C7" s="17">
        <v>69.2</v>
      </c>
    </row>
    <row r="8" spans="2:8" ht="7.5" customHeight="1" x14ac:dyDescent="0.25">
      <c r="B8" s="6"/>
      <c r="C8" s="6"/>
    </row>
    <row r="9" spans="2:8" ht="27" customHeight="1" x14ac:dyDescent="0.25">
      <c r="B9" s="8" t="s">
        <v>8</v>
      </c>
      <c r="C9" s="9">
        <f>C5*SIN(RADIANS(C6))</f>
        <v>45.256949293134866</v>
      </c>
    </row>
    <row r="10" spans="2:8" ht="27.6" customHeight="1" x14ac:dyDescent="0.25">
      <c r="B10" s="8" t="s">
        <v>9</v>
      </c>
      <c r="C10" s="9">
        <f>C5*SIN(RADIANS(45))</f>
        <v>48.295393155041189</v>
      </c>
      <c r="H10" s="2"/>
    </row>
    <row r="11" spans="2:8" ht="28.5" customHeight="1" x14ac:dyDescent="0.25">
      <c r="B11" s="8" t="s">
        <v>10</v>
      </c>
      <c r="C11" s="9">
        <f>C5*SIN(RADIANS(49))</f>
        <v>51.546664329215325</v>
      </c>
    </row>
    <row r="12" spans="2:8" ht="30" x14ac:dyDescent="0.25">
      <c r="B12" s="10" t="s">
        <v>11</v>
      </c>
      <c r="C12" s="11">
        <f>(C10/C9)*C7</f>
        <v>73.845923300795988</v>
      </c>
    </row>
    <row r="13" spans="2:8" ht="30" x14ac:dyDescent="0.25">
      <c r="B13" s="10" t="s">
        <v>12</v>
      </c>
      <c r="C13" s="11">
        <f>(C11/C9)*C7</f>
        <v>78.817269552961037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DIM VERTICALE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Odontoaitria Dinamica</cp:lastModifiedBy>
  <cp:revision/>
  <dcterms:created xsi:type="dcterms:W3CDTF">2023-02-05T21:04:07Z</dcterms:created>
  <dcterms:modified xsi:type="dcterms:W3CDTF">2025-01-18T12:53:08Z</dcterms:modified>
  <cp:category/>
  <cp:contentStatus/>
</cp:coreProperties>
</file>